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áce\Projekty_CAD\Projekty - 2021\K. Vary - Nemocnice - Infekční\"/>
    </mc:Choice>
  </mc:AlternateContent>
  <xr:revisionPtr revIDLastSave="0" documentId="13_ncr:1_{5C6FD7A3-D3A2-4F59-84A7-A30E957CF255}" xr6:coauthVersionLast="47" xr6:coauthVersionMax="47" xr10:uidLastSave="{00000000-0000-0000-0000-000000000000}"/>
  <bookViews>
    <workbookView xWindow="-103" yWindow="-103" windowWidth="33120" windowHeight="18120" xr2:uid="{69D1689B-4771-47AB-A63C-3D10481A84BA}"/>
  </bookViews>
  <sheets>
    <sheet name="Zařízení č.1" sheetId="1" r:id="rId1"/>
    <sheet name="Zařízení č.2" sheetId="6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6" l="1"/>
  <c r="J19" i="6" s="1"/>
  <c r="G16" i="6"/>
  <c r="I16" i="6" s="1"/>
  <c r="G15" i="6"/>
  <c r="I15" i="6" s="1"/>
  <c r="G14" i="6"/>
  <c r="I14" i="6" s="1"/>
  <c r="G13" i="6"/>
  <c r="I13" i="6" s="1"/>
  <c r="G12" i="6"/>
  <c r="I12" i="6" s="1"/>
  <c r="G11" i="6"/>
  <c r="I11" i="6" s="1"/>
  <c r="G10" i="6"/>
  <c r="I10" i="6" s="1"/>
  <c r="G9" i="6"/>
  <c r="I9" i="6" s="1"/>
  <c r="G8" i="6"/>
  <c r="I8" i="6" s="1"/>
  <c r="G7" i="6"/>
  <c r="I7" i="6" s="1"/>
  <c r="G6" i="6"/>
  <c r="I6" i="6" s="1"/>
  <c r="G5" i="6"/>
  <c r="I5" i="6" s="1"/>
  <c r="I17" i="6" l="1"/>
  <c r="J18" i="1" l="1"/>
  <c r="J20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I7" i="1" s="1"/>
  <c r="G6" i="1"/>
  <c r="I6" i="1" s="1"/>
  <c r="G5" i="1"/>
  <c r="I5" i="1" s="1"/>
  <c r="I18" i="1" l="1"/>
</calcChain>
</file>

<file path=xl/sharedStrings.xml><?xml version="1.0" encoding="utf-8"?>
<sst xmlns="http://schemas.openxmlformats.org/spreadsheetml/2006/main" count="142" uniqueCount="74">
  <si>
    <t>Číslo</t>
  </si>
  <si>
    <t>Popis</t>
  </si>
  <si>
    <t>Plocha</t>
  </si>
  <si>
    <t>Výška</t>
  </si>
  <si>
    <t>Objem</t>
  </si>
  <si>
    <t>T. zátěž</t>
  </si>
  <si>
    <t>Chladící výkon</t>
  </si>
  <si>
    <t>místnosti</t>
  </si>
  <si>
    <t>[ m² ]</t>
  </si>
  <si>
    <t>[ m ]</t>
  </si>
  <si>
    <t>[ m³ ]</t>
  </si>
  <si>
    <t>[ W/ m³ ]</t>
  </si>
  <si>
    <t>jednotky [ kW ]</t>
  </si>
  <si>
    <t>Celkový potřebný chladící výkon - 100%:</t>
  </si>
  <si>
    <t>Koeficient současnosti:</t>
  </si>
  <si>
    <t>Celkový potřebný chladící výkon s ohledem na současnost provozu:</t>
  </si>
  <si>
    <t>Zařízení č. 1</t>
  </si>
  <si>
    <t>409</t>
  </si>
  <si>
    <t>410</t>
  </si>
  <si>
    <t>419</t>
  </si>
  <si>
    <t>420</t>
  </si>
  <si>
    <t>421</t>
  </si>
  <si>
    <t>423</t>
  </si>
  <si>
    <t>438</t>
  </si>
  <si>
    <t>439</t>
  </si>
  <si>
    <t>487</t>
  </si>
  <si>
    <t>451</t>
  </si>
  <si>
    <t>452</t>
  </si>
  <si>
    <t>474</t>
  </si>
  <si>
    <t>484</t>
  </si>
  <si>
    <t>Inspekční pokoj</t>
  </si>
  <si>
    <t>Primář</t>
  </si>
  <si>
    <t>Denní místnost</t>
  </si>
  <si>
    <t>Přípravna</t>
  </si>
  <si>
    <t>Vyšetřovna</t>
  </si>
  <si>
    <t>Orientace</t>
  </si>
  <si>
    <t>JZ</t>
  </si>
  <si>
    <t>J</t>
  </si>
  <si>
    <t>SZ</t>
  </si>
  <si>
    <t>JV</t>
  </si>
  <si>
    <t>S</t>
  </si>
  <si>
    <t>Tepelná</t>
  </si>
  <si>
    <t>zátěž [ W ]</t>
  </si>
  <si>
    <t>Chladivo:</t>
  </si>
  <si>
    <t>Náplň</t>
  </si>
  <si>
    <t>Doplnění</t>
  </si>
  <si>
    <t>Celkem</t>
  </si>
  <si>
    <t>Kg</t>
  </si>
  <si>
    <r>
      <t>/0,44 Kg/m</t>
    </r>
    <r>
      <rPr>
        <vertAlign val="superscript"/>
        <sz val="11"/>
        <color rgb="FF000000"/>
        <rFont val="Times New Roman"/>
        <family val="1"/>
        <charset val="238"/>
      </rPr>
      <t xml:space="preserve">3 </t>
    </r>
    <r>
      <rPr>
        <sz val="11"/>
        <color rgb="FF000000"/>
        <rFont val="Times New Roman"/>
        <family val="1"/>
        <charset val="238"/>
      </rPr>
      <t>= 52,27 m</t>
    </r>
    <r>
      <rPr>
        <vertAlign val="superscript"/>
        <sz val="11"/>
        <color rgb="FF000000"/>
        <rFont val="Times New Roman"/>
        <family val="1"/>
        <charset val="238"/>
      </rPr>
      <t xml:space="preserve">3 </t>
    </r>
    <r>
      <rPr>
        <sz val="11"/>
        <color rgb="FF000000"/>
        <rFont val="Times New Roman"/>
        <family val="1"/>
        <charset val="238"/>
      </rPr>
      <t>= minimální objem místnosti</t>
    </r>
  </si>
  <si>
    <r>
      <t>Objem místnosti je menší než 0,44 Kg chladiva na 1 m</t>
    </r>
    <r>
      <rPr>
        <vertAlign val="superscript"/>
        <sz val="11"/>
        <color rgb="FF000000"/>
        <rFont val="Times New Roman"/>
        <family val="1"/>
        <charset val="238"/>
      </rPr>
      <t xml:space="preserve">3 </t>
    </r>
    <r>
      <rPr>
        <sz val="11"/>
        <color rgb="FF000000"/>
        <rFont val="Times New Roman"/>
        <family val="1"/>
        <charset val="238"/>
      </rPr>
      <t>objemu místnosti.</t>
    </r>
  </si>
  <si>
    <t>Tyto místnosti nevyhovují, nutno provést detekci úniku chladiva !!!</t>
  </si>
  <si>
    <t>Zařízení č. 2</t>
  </si>
  <si>
    <t>440</t>
  </si>
  <si>
    <t>442</t>
  </si>
  <si>
    <t>444</t>
  </si>
  <si>
    <t>446</t>
  </si>
  <si>
    <t>449</t>
  </si>
  <si>
    <t>453</t>
  </si>
  <si>
    <t>455</t>
  </si>
  <si>
    <t>457</t>
  </si>
  <si>
    <t>460</t>
  </si>
  <si>
    <t>462</t>
  </si>
  <si>
    <t>464</t>
  </si>
  <si>
    <t>473</t>
  </si>
  <si>
    <t>Pokoj - 2 lůžka</t>
  </si>
  <si>
    <t>Vyšetřovna 1</t>
  </si>
  <si>
    <t>Vyšetřovna 2</t>
  </si>
  <si>
    <r>
      <t>/0,44 Kg/m</t>
    </r>
    <r>
      <rPr>
        <vertAlign val="superscript"/>
        <sz val="11"/>
        <color rgb="FF000000"/>
        <rFont val="Times New Roman"/>
        <family val="1"/>
        <charset val="238"/>
      </rPr>
      <t xml:space="preserve">3 </t>
    </r>
    <r>
      <rPr>
        <sz val="11"/>
        <color rgb="FF000000"/>
        <rFont val="Times New Roman"/>
        <family val="1"/>
        <charset val="238"/>
      </rPr>
      <t>= 40,22 m</t>
    </r>
    <r>
      <rPr>
        <vertAlign val="superscript"/>
        <sz val="11"/>
        <color rgb="FF000000"/>
        <rFont val="Times New Roman"/>
        <family val="1"/>
        <charset val="238"/>
      </rPr>
      <t xml:space="preserve">3 </t>
    </r>
    <r>
      <rPr>
        <sz val="11"/>
        <color rgb="FF000000"/>
        <rFont val="Times New Roman"/>
        <family val="1"/>
        <charset val="238"/>
      </rPr>
      <t>= minimální objem místnosti</t>
    </r>
  </si>
  <si>
    <r>
      <t>Objemy všech místností jsou větší než 0,44 Kg chladiva na 1 m</t>
    </r>
    <r>
      <rPr>
        <vertAlign val="superscript"/>
        <sz val="11"/>
        <color rgb="FF000000"/>
        <rFont val="Times New Roman"/>
        <family val="1"/>
        <charset val="238"/>
      </rPr>
      <t xml:space="preserve">3 </t>
    </r>
    <r>
      <rPr>
        <sz val="11"/>
        <color rgb="FF000000"/>
        <rFont val="Times New Roman"/>
        <family val="1"/>
        <charset val="238"/>
      </rPr>
      <t>objemu místnosti.</t>
    </r>
  </si>
  <si>
    <t>Všechny místnosti vyhovují a není nutno provést detekci úniku chladiva !!!</t>
  </si>
  <si>
    <t>KKN - Objekt B - 4.N.P. - Infekční oddělení - I. Etapa</t>
  </si>
  <si>
    <t>KKN - Objekt B - 4.N.P. - Infekční oddělení - II. Etapa</t>
  </si>
  <si>
    <t>Výkon navržené venkovní kondenzační jednotky:</t>
  </si>
  <si>
    <t>Vrchní sestra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</si>
</sst>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u/>
      <sz val="12"/>
      <color rgb="FF0000FF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164" fontId="2" fillId="0" borderId="0" xfId="0" applyNumberFormat="1" applyFont="1"/>
    <xf numFmtId="2" fontId="8" fillId="2" borderId="2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left" vertical="center"/>
    </xf>
    <xf numFmtId="2" fontId="8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/>
    <xf numFmtId="1" fontId="4" fillId="0" borderId="5" xfId="0" applyNumberFormat="1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0" fontId="12" fillId="0" borderId="19" xfId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1" fontId="4" fillId="0" borderId="10" xfId="0" applyNumberFormat="1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" fontId="4" fillId="0" borderId="4" xfId="0" applyNumberFormat="1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0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4140F-1569-4042-AB11-B0E5369BCBFC}">
  <dimension ref="A1:ALV28"/>
  <sheetViews>
    <sheetView tabSelected="1" workbookViewId="0">
      <selection activeCell="J21" sqref="J21"/>
    </sheetView>
  </sheetViews>
  <sheetFormatPr defaultRowHeight="14.6" x14ac:dyDescent="0.4"/>
  <cols>
    <col min="1" max="1" width="1.3828125" style="1" customWidth="1"/>
    <col min="2" max="2" width="9.53515625" style="1" bestFit="1" customWidth="1"/>
    <col min="3" max="3" width="14.53515625" style="1" customWidth="1"/>
    <col min="4" max="4" width="9.921875" style="1" customWidth="1"/>
    <col min="5" max="7" width="7.53515625" style="1" customWidth="1"/>
    <col min="8" max="8" width="0" style="1" hidden="1" customWidth="1"/>
    <col min="9" max="9" width="10.53515625" style="1" customWidth="1"/>
    <col min="10" max="10" width="15.23046875" style="1" customWidth="1"/>
    <col min="11" max="11" width="2.4609375" style="1" customWidth="1"/>
    <col min="12" max="1010" width="9.15234375" style="1"/>
  </cols>
  <sheetData>
    <row r="1" spans="1:11" ht="7.5" customHeight="1" thickBot="1" x14ac:dyDescent="0.45"/>
    <row r="2" spans="1:11" s="3" customFormat="1" ht="21" customHeight="1" thickBot="1" x14ac:dyDescent="0.45">
      <c r="A2" s="2"/>
      <c r="B2" s="39" t="s">
        <v>16</v>
      </c>
      <c r="C2" s="40"/>
      <c r="D2" s="41" t="s">
        <v>70</v>
      </c>
      <c r="E2" s="42"/>
      <c r="F2" s="42"/>
      <c r="G2" s="42"/>
      <c r="H2" s="42"/>
      <c r="I2" s="42"/>
      <c r="J2" s="43"/>
      <c r="K2" s="33"/>
    </row>
    <row r="3" spans="1:11" x14ac:dyDescent="0.4">
      <c r="B3" s="29" t="s">
        <v>0</v>
      </c>
      <c r="C3" s="30" t="s">
        <v>1</v>
      </c>
      <c r="D3" s="30" t="s">
        <v>35</v>
      </c>
      <c r="E3" s="31" t="s">
        <v>2</v>
      </c>
      <c r="F3" s="31" t="s">
        <v>3</v>
      </c>
      <c r="G3" s="31" t="s">
        <v>4</v>
      </c>
      <c r="H3" s="30" t="s">
        <v>5</v>
      </c>
      <c r="I3" s="30" t="s">
        <v>41</v>
      </c>
      <c r="J3" s="32" t="s">
        <v>6</v>
      </c>
      <c r="K3" s="34"/>
    </row>
    <row r="4" spans="1:11" x14ac:dyDescent="0.4">
      <c r="B4" s="13" t="s">
        <v>7</v>
      </c>
      <c r="C4" s="4" t="s">
        <v>7</v>
      </c>
      <c r="D4" s="4"/>
      <c r="E4" s="4" t="s">
        <v>8</v>
      </c>
      <c r="F4" s="4" t="s">
        <v>9</v>
      </c>
      <c r="G4" s="4" t="s">
        <v>10</v>
      </c>
      <c r="H4" s="4" t="s">
        <v>11</v>
      </c>
      <c r="I4" s="4" t="s">
        <v>42</v>
      </c>
      <c r="J4" s="14" t="s">
        <v>12</v>
      </c>
      <c r="K4" s="34"/>
    </row>
    <row r="5" spans="1:11" x14ac:dyDescent="0.4">
      <c r="B5" s="15" t="s">
        <v>17</v>
      </c>
      <c r="C5" s="10" t="s">
        <v>30</v>
      </c>
      <c r="D5" s="5" t="s">
        <v>36</v>
      </c>
      <c r="E5" s="6">
        <v>9.4</v>
      </c>
      <c r="F5" s="7">
        <v>3</v>
      </c>
      <c r="G5" s="12">
        <f>E5*F5</f>
        <v>28.200000000000003</v>
      </c>
      <c r="H5" s="8">
        <v>40</v>
      </c>
      <c r="I5" s="9">
        <f t="shared" ref="I5:I17" si="0">G5*H5</f>
        <v>1128</v>
      </c>
      <c r="J5" s="16">
        <v>1.7</v>
      </c>
      <c r="K5" s="34"/>
    </row>
    <row r="6" spans="1:11" x14ac:dyDescent="0.4">
      <c r="B6" s="15" t="s">
        <v>18</v>
      </c>
      <c r="C6" s="10" t="s">
        <v>30</v>
      </c>
      <c r="D6" s="5" t="s">
        <v>36</v>
      </c>
      <c r="E6" s="6">
        <v>14.6</v>
      </c>
      <c r="F6" s="7">
        <v>3</v>
      </c>
      <c r="G6" s="12">
        <f t="shared" ref="G6:G17" si="1">E6*F6</f>
        <v>43.8</v>
      </c>
      <c r="H6" s="8">
        <v>40</v>
      </c>
      <c r="I6" s="9">
        <f t="shared" si="0"/>
        <v>1752</v>
      </c>
      <c r="J6" s="16">
        <v>2.2000000000000002</v>
      </c>
      <c r="K6" s="34"/>
    </row>
    <row r="7" spans="1:11" x14ac:dyDescent="0.4">
      <c r="B7" s="15" t="s">
        <v>19</v>
      </c>
      <c r="C7" s="10" t="s">
        <v>30</v>
      </c>
      <c r="D7" s="5" t="s">
        <v>37</v>
      </c>
      <c r="E7" s="6">
        <v>16.2</v>
      </c>
      <c r="F7" s="7">
        <v>3</v>
      </c>
      <c r="G7" s="12">
        <f t="shared" si="1"/>
        <v>48.599999999999994</v>
      </c>
      <c r="H7" s="8">
        <v>45</v>
      </c>
      <c r="I7" s="9">
        <f t="shared" si="0"/>
        <v>2186.9999999999995</v>
      </c>
      <c r="J7" s="16">
        <v>2.2000000000000002</v>
      </c>
      <c r="K7" s="34"/>
    </row>
    <row r="8" spans="1:11" x14ac:dyDescent="0.4">
      <c r="B8" s="15" t="s">
        <v>20</v>
      </c>
      <c r="C8" s="10" t="s">
        <v>30</v>
      </c>
      <c r="D8" s="5" t="s">
        <v>37</v>
      </c>
      <c r="E8" s="6">
        <v>12</v>
      </c>
      <c r="F8" s="7">
        <v>3</v>
      </c>
      <c r="G8" s="12">
        <f t="shared" si="1"/>
        <v>36</v>
      </c>
      <c r="H8" s="8">
        <v>45</v>
      </c>
      <c r="I8" s="9">
        <f t="shared" si="0"/>
        <v>1620</v>
      </c>
      <c r="J8" s="16">
        <v>1.7</v>
      </c>
      <c r="K8" s="34"/>
    </row>
    <row r="9" spans="1:11" x14ac:dyDescent="0.4">
      <c r="B9" s="15" t="s">
        <v>21</v>
      </c>
      <c r="C9" s="10" t="s">
        <v>30</v>
      </c>
      <c r="D9" s="5" t="s">
        <v>37</v>
      </c>
      <c r="E9" s="6">
        <v>17.25</v>
      </c>
      <c r="F9" s="7">
        <v>3</v>
      </c>
      <c r="G9" s="12">
        <f t="shared" si="1"/>
        <v>51.75</v>
      </c>
      <c r="H9" s="8">
        <v>45</v>
      </c>
      <c r="I9" s="9">
        <f t="shared" si="0"/>
        <v>2328.75</v>
      </c>
      <c r="J9" s="16">
        <v>2.8</v>
      </c>
      <c r="K9" s="34"/>
    </row>
    <row r="10" spans="1:11" x14ac:dyDescent="0.4">
      <c r="B10" s="15" t="s">
        <v>22</v>
      </c>
      <c r="C10" s="10" t="s">
        <v>30</v>
      </c>
      <c r="D10" s="5" t="s">
        <v>37</v>
      </c>
      <c r="E10" s="6">
        <v>32.5</v>
      </c>
      <c r="F10" s="7">
        <v>3</v>
      </c>
      <c r="G10" s="7">
        <f t="shared" si="1"/>
        <v>97.5</v>
      </c>
      <c r="H10" s="8">
        <v>45</v>
      </c>
      <c r="I10" s="9">
        <f t="shared" si="0"/>
        <v>4387.5</v>
      </c>
      <c r="J10" s="16">
        <v>5.6</v>
      </c>
      <c r="K10" s="34"/>
    </row>
    <row r="11" spans="1:11" x14ac:dyDescent="0.4">
      <c r="B11" s="15" t="s">
        <v>23</v>
      </c>
      <c r="C11" s="10" t="s">
        <v>73</v>
      </c>
      <c r="D11" s="5" t="s">
        <v>38</v>
      </c>
      <c r="E11" s="6">
        <v>9.0500000000000007</v>
      </c>
      <c r="F11" s="7">
        <v>3</v>
      </c>
      <c r="G11" s="12">
        <f t="shared" si="1"/>
        <v>27.150000000000002</v>
      </c>
      <c r="H11" s="8">
        <v>40</v>
      </c>
      <c r="I11" s="9">
        <f t="shared" si="0"/>
        <v>1086</v>
      </c>
      <c r="J11" s="16">
        <v>1.1000000000000001</v>
      </c>
      <c r="K11" s="34"/>
    </row>
    <row r="12" spans="1:11" x14ac:dyDescent="0.4">
      <c r="B12" s="15" t="s">
        <v>24</v>
      </c>
      <c r="C12" s="10" t="s">
        <v>31</v>
      </c>
      <c r="D12" s="5" t="s">
        <v>38</v>
      </c>
      <c r="E12" s="6">
        <v>12.35</v>
      </c>
      <c r="F12" s="7">
        <v>3</v>
      </c>
      <c r="G12" s="12">
        <f t="shared" si="1"/>
        <v>37.049999999999997</v>
      </c>
      <c r="H12" s="8">
        <v>35</v>
      </c>
      <c r="I12" s="9">
        <f t="shared" si="0"/>
        <v>1296.75</v>
      </c>
      <c r="J12" s="16">
        <v>1.7</v>
      </c>
      <c r="K12" s="34"/>
    </row>
    <row r="13" spans="1:11" x14ac:dyDescent="0.4">
      <c r="B13" s="15" t="s">
        <v>25</v>
      </c>
      <c r="C13" s="10" t="s">
        <v>30</v>
      </c>
      <c r="D13" s="5" t="s">
        <v>39</v>
      </c>
      <c r="E13" s="6">
        <v>32.200000000000003</v>
      </c>
      <c r="F13" s="7">
        <v>3</v>
      </c>
      <c r="G13" s="7">
        <f t="shared" si="1"/>
        <v>96.600000000000009</v>
      </c>
      <c r="H13" s="8">
        <v>40</v>
      </c>
      <c r="I13" s="9">
        <f t="shared" si="0"/>
        <v>3864.0000000000005</v>
      </c>
      <c r="J13" s="16">
        <v>4</v>
      </c>
      <c r="K13" s="34"/>
    </row>
    <row r="14" spans="1:11" x14ac:dyDescent="0.4">
      <c r="B14" s="15" t="s">
        <v>28</v>
      </c>
      <c r="C14" s="10" t="s">
        <v>30</v>
      </c>
      <c r="D14" s="5" t="s">
        <v>39</v>
      </c>
      <c r="E14" s="6">
        <v>26.8</v>
      </c>
      <c r="F14" s="7">
        <v>3</v>
      </c>
      <c r="G14" s="7">
        <f t="shared" si="1"/>
        <v>80.400000000000006</v>
      </c>
      <c r="H14" s="8">
        <v>40</v>
      </c>
      <c r="I14" s="9">
        <f t="shared" si="0"/>
        <v>3216</v>
      </c>
      <c r="J14" s="16">
        <v>4</v>
      </c>
      <c r="K14" s="34"/>
    </row>
    <row r="15" spans="1:11" x14ac:dyDescent="0.4">
      <c r="B15" s="15" t="s">
        <v>29</v>
      </c>
      <c r="C15" s="10" t="s">
        <v>32</v>
      </c>
      <c r="D15" s="5" t="s">
        <v>37</v>
      </c>
      <c r="E15" s="6">
        <v>11.3</v>
      </c>
      <c r="F15" s="7">
        <v>3</v>
      </c>
      <c r="G15" s="12">
        <f t="shared" si="1"/>
        <v>33.900000000000006</v>
      </c>
      <c r="H15" s="8">
        <v>45</v>
      </c>
      <c r="I15" s="9">
        <f t="shared" si="0"/>
        <v>1525.5000000000002</v>
      </c>
      <c r="J15" s="16">
        <v>1.7</v>
      </c>
      <c r="K15" s="34"/>
    </row>
    <row r="16" spans="1:11" x14ac:dyDescent="0.4">
      <c r="B16" s="15" t="s">
        <v>26</v>
      </c>
      <c r="C16" s="10" t="s">
        <v>33</v>
      </c>
      <c r="D16" s="5" t="s">
        <v>40</v>
      </c>
      <c r="E16" s="6">
        <v>22.25</v>
      </c>
      <c r="F16" s="7">
        <v>3</v>
      </c>
      <c r="G16" s="7">
        <f t="shared" si="1"/>
        <v>66.75</v>
      </c>
      <c r="H16" s="8">
        <v>35</v>
      </c>
      <c r="I16" s="9">
        <f t="shared" si="0"/>
        <v>2336.25</v>
      </c>
      <c r="J16" s="16">
        <v>2.8</v>
      </c>
      <c r="K16" s="34"/>
    </row>
    <row r="17" spans="2:11" ht="15" thickBot="1" x14ac:dyDescent="0.45">
      <c r="B17" s="17" t="s">
        <v>27</v>
      </c>
      <c r="C17" s="18" t="s">
        <v>34</v>
      </c>
      <c r="D17" s="19" t="s">
        <v>40</v>
      </c>
      <c r="E17" s="20">
        <v>24.7</v>
      </c>
      <c r="F17" s="20">
        <v>3</v>
      </c>
      <c r="G17" s="20">
        <f t="shared" si="1"/>
        <v>74.099999999999994</v>
      </c>
      <c r="H17" s="21">
        <v>35</v>
      </c>
      <c r="I17" s="22">
        <f t="shared" si="0"/>
        <v>2593.5</v>
      </c>
      <c r="J17" s="23">
        <v>2.8</v>
      </c>
      <c r="K17" s="34"/>
    </row>
    <row r="18" spans="2:11" ht="15" x14ac:dyDescent="0.4">
      <c r="B18" s="48" t="s">
        <v>13</v>
      </c>
      <c r="C18" s="49"/>
      <c r="D18" s="49"/>
      <c r="E18" s="49"/>
      <c r="F18" s="49"/>
      <c r="G18" s="49"/>
      <c r="H18" s="24"/>
      <c r="I18" s="35">
        <f>SUM(I5:I17)</f>
        <v>29321.25</v>
      </c>
      <c r="J18" s="36">
        <f>SUM(J5:J17)</f>
        <v>34.300000000000004</v>
      </c>
      <c r="K18" s="34"/>
    </row>
    <row r="19" spans="2:11" ht="15" x14ac:dyDescent="0.4">
      <c r="B19" s="46" t="s">
        <v>14</v>
      </c>
      <c r="C19" s="47"/>
      <c r="D19" s="47"/>
      <c r="E19" s="47"/>
      <c r="F19" s="47"/>
      <c r="G19" s="47"/>
      <c r="H19" s="47"/>
      <c r="I19" s="47"/>
      <c r="J19" s="37">
        <v>0.8</v>
      </c>
      <c r="K19" s="34"/>
    </row>
    <row r="20" spans="2:11" ht="15" x14ac:dyDescent="0.4">
      <c r="B20" s="46" t="s">
        <v>15</v>
      </c>
      <c r="C20" s="47"/>
      <c r="D20" s="47"/>
      <c r="E20" s="47"/>
      <c r="F20" s="47"/>
      <c r="G20" s="47"/>
      <c r="H20" s="47"/>
      <c r="I20" s="47"/>
      <c r="J20" s="37">
        <f>J18*J19</f>
        <v>27.440000000000005</v>
      </c>
      <c r="K20" s="34"/>
    </row>
    <row r="21" spans="2:11" ht="19.75" customHeight="1" thickBot="1" x14ac:dyDescent="0.45">
      <c r="B21" s="44" t="s">
        <v>72</v>
      </c>
      <c r="C21" s="45"/>
      <c r="D21" s="45"/>
      <c r="E21" s="45"/>
      <c r="F21" s="45"/>
      <c r="G21" s="45"/>
      <c r="H21" s="45"/>
      <c r="I21" s="45"/>
      <c r="J21" s="38">
        <v>28</v>
      </c>
      <c r="K21" s="34"/>
    </row>
    <row r="23" spans="2:11" x14ac:dyDescent="0.4">
      <c r="B23" s="28" t="s">
        <v>43</v>
      </c>
      <c r="C23" s="1" t="s">
        <v>44</v>
      </c>
      <c r="D23" s="11">
        <v>5</v>
      </c>
      <c r="E23" s="1" t="s">
        <v>47</v>
      </c>
    </row>
    <row r="24" spans="2:11" x14ac:dyDescent="0.4">
      <c r="C24" s="1" t="s">
        <v>45</v>
      </c>
      <c r="D24" s="11">
        <v>18</v>
      </c>
      <c r="E24" s="1" t="s">
        <v>47</v>
      </c>
    </row>
    <row r="25" spans="2:11" ht="16.75" x14ac:dyDescent="0.4">
      <c r="C25" s="1" t="s">
        <v>46</v>
      </c>
      <c r="D25" s="11">
        <v>23</v>
      </c>
      <c r="E25" s="1" t="s">
        <v>47</v>
      </c>
      <c r="F25" s="1" t="s">
        <v>48</v>
      </c>
    </row>
    <row r="27" spans="2:11" ht="16.75" x14ac:dyDescent="0.4">
      <c r="C27" s="12"/>
      <c r="D27" s="1" t="s">
        <v>49</v>
      </c>
    </row>
    <row r="28" spans="2:11" x14ac:dyDescent="0.4">
      <c r="D28" s="1" t="s">
        <v>50</v>
      </c>
    </row>
  </sheetData>
  <mergeCells count="6">
    <mergeCell ref="B2:C2"/>
    <mergeCell ref="D2:J2"/>
    <mergeCell ref="B21:I21"/>
    <mergeCell ref="B20:I20"/>
    <mergeCell ref="B18:G18"/>
    <mergeCell ref="B19:I1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D05DC-CB72-48E6-93A8-9B980DF0A3B2}">
  <dimension ref="A1:ALV27"/>
  <sheetViews>
    <sheetView workbookViewId="0">
      <selection activeCell="B17" sqref="B17:G17"/>
    </sheetView>
  </sheetViews>
  <sheetFormatPr defaultRowHeight="14.6" x14ac:dyDescent="0.4"/>
  <cols>
    <col min="1" max="1" width="1.3828125" style="1" customWidth="1"/>
    <col min="2" max="2" width="9.53515625" style="1" bestFit="1" customWidth="1"/>
    <col min="3" max="3" width="16" style="1" customWidth="1"/>
    <col min="4" max="4" width="9.921875" style="1" customWidth="1"/>
    <col min="5" max="7" width="7.53515625" style="1" customWidth="1"/>
    <col min="8" max="8" width="0" style="1" hidden="1" customWidth="1"/>
    <col min="9" max="9" width="10.53515625" style="1" customWidth="1"/>
    <col min="10" max="10" width="16" style="1" bestFit="1" customWidth="1"/>
    <col min="11" max="1010" width="9.23046875" style="1"/>
  </cols>
  <sheetData>
    <row r="1" spans="1:10" ht="7.5" customHeight="1" thickBot="1" x14ac:dyDescent="0.45"/>
    <row r="2" spans="1:10" s="3" customFormat="1" ht="20.149999999999999" customHeight="1" thickBot="1" x14ac:dyDescent="0.45">
      <c r="A2" s="2"/>
      <c r="B2" s="39" t="s">
        <v>51</v>
      </c>
      <c r="C2" s="40"/>
      <c r="D2" s="50" t="s">
        <v>71</v>
      </c>
      <c r="E2" s="51"/>
      <c r="F2" s="51"/>
      <c r="G2" s="51"/>
      <c r="H2" s="51"/>
      <c r="I2" s="51"/>
      <c r="J2" s="52"/>
    </row>
    <row r="3" spans="1:10" s="1" customFormat="1" ht="14.15" x14ac:dyDescent="0.35">
      <c r="B3" s="29" t="s">
        <v>0</v>
      </c>
      <c r="C3" s="30" t="s">
        <v>1</v>
      </c>
      <c r="D3" s="30" t="s">
        <v>35</v>
      </c>
      <c r="E3" s="31" t="s">
        <v>2</v>
      </c>
      <c r="F3" s="31" t="s">
        <v>3</v>
      </c>
      <c r="G3" s="31" t="s">
        <v>4</v>
      </c>
      <c r="H3" s="30" t="s">
        <v>5</v>
      </c>
      <c r="I3" s="30" t="s">
        <v>41</v>
      </c>
      <c r="J3" s="32" t="s">
        <v>6</v>
      </c>
    </row>
    <row r="4" spans="1:10" s="1" customFormat="1" ht="14.15" x14ac:dyDescent="0.35">
      <c r="B4" s="13" t="s">
        <v>7</v>
      </c>
      <c r="C4" s="4" t="s">
        <v>7</v>
      </c>
      <c r="D4" s="4"/>
      <c r="E4" s="4" t="s">
        <v>8</v>
      </c>
      <c r="F4" s="4" t="s">
        <v>9</v>
      </c>
      <c r="G4" s="4" t="s">
        <v>10</v>
      </c>
      <c r="H4" s="4" t="s">
        <v>11</v>
      </c>
      <c r="I4" s="4" t="s">
        <v>42</v>
      </c>
      <c r="J4" s="14" t="s">
        <v>12</v>
      </c>
    </row>
    <row r="5" spans="1:10" s="1" customFormat="1" ht="14.15" x14ac:dyDescent="0.35">
      <c r="B5" s="15" t="s">
        <v>52</v>
      </c>
      <c r="C5" s="10" t="s">
        <v>64</v>
      </c>
      <c r="D5" s="5" t="s">
        <v>40</v>
      </c>
      <c r="E5" s="6">
        <v>20.100000000000001</v>
      </c>
      <c r="F5" s="7">
        <v>3</v>
      </c>
      <c r="G5" s="25">
        <f>E5*F5</f>
        <v>60.300000000000004</v>
      </c>
      <c r="H5" s="8">
        <v>35</v>
      </c>
      <c r="I5" s="9">
        <f t="shared" ref="I5:I16" si="0">G5*H5</f>
        <v>2110.5</v>
      </c>
      <c r="J5" s="16">
        <v>2.2000000000000002</v>
      </c>
    </row>
    <row r="6" spans="1:10" s="1" customFormat="1" ht="14.15" x14ac:dyDescent="0.35">
      <c r="B6" s="15" t="s">
        <v>53</v>
      </c>
      <c r="C6" s="10" t="s">
        <v>64</v>
      </c>
      <c r="D6" s="5" t="s">
        <v>40</v>
      </c>
      <c r="E6" s="6">
        <v>19.600000000000001</v>
      </c>
      <c r="F6" s="7">
        <v>3</v>
      </c>
      <c r="G6" s="25">
        <f t="shared" ref="G6:G16" si="1">E6*F6</f>
        <v>58.800000000000004</v>
      </c>
      <c r="H6" s="8">
        <v>35</v>
      </c>
      <c r="I6" s="9">
        <f t="shared" si="0"/>
        <v>2058</v>
      </c>
      <c r="J6" s="16">
        <v>2.2000000000000002</v>
      </c>
    </row>
    <row r="7" spans="1:10" s="1" customFormat="1" ht="14.15" x14ac:dyDescent="0.35">
      <c r="B7" s="15" t="s">
        <v>54</v>
      </c>
      <c r="C7" s="10" t="s">
        <v>64</v>
      </c>
      <c r="D7" s="5" t="s">
        <v>40</v>
      </c>
      <c r="E7" s="6">
        <v>19.600000000000001</v>
      </c>
      <c r="F7" s="7">
        <v>3</v>
      </c>
      <c r="G7" s="25">
        <f t="shared" si="1"/>
        <v>58.800000000000004</v>
      </c>
      <c r="H7" s="8">
        <v>35</v>
      </c>
      <c r="I7" s="9">
        <f t="shared" si="0"/>
        <v>2058</v>
      </c>
      <c r="J7" s="16">
        <v>2.2000000000000002</v>
      </c>
    </row>
    <row r="8" spans="1:10" s="1" customFormat="1" ht="14.15" x14ac:dyDescent="0.35">
      <c r="B8" s="15" t="s">
        <v>55</v>
      </c>
      <c r="C8" s="10" t="s">
        <v>64</v>
      </c>
      <c r="D8" s="5" t="s">
        <v>40</v>
      </c>
      <c r="E8" s="6">
        <v>17.5</v>
      </c>
      <c r="F8" s="7">
        <v>3</v>
      </c>
      <c r="G8" s="25">
        <f t="shared" si="1"/>
        <v>52.5</v>
      </c>
      <c r="H8" s="8">
        <v>35</v>
      </c>
      <c r="I8" s="9">
        <f t="shared" si="0"/>
        <v>1837.5</v>
      </c>
      <c r="J8" s="16">
        <v>2.2000000000000002</v>
      </c>
    </row>
    <row r="9" spans="1:10" s="1" customFormat="1" ht="14.15" x14ac:dyDescent="0.35">
      <c r="B9" s="15" t="s">
        <v>56</v>
      </c>
      <c r="C9" s="10" t="s">
        <v>64</v>
      </c>
      <c r="D9" s="5" t="s">
        <v>40</v>
      </c>
      <c r="E9" s="6">
        <v>19.100000000000001</v>
      </c>
      <c r="F9" s="7">
        <v>3</v>
      </c>
      <c r="G9" s="25">
        <f t="shared" si="1"/>
        <v>57.300000000000004</v>
      </c>
      <c r="H9" s="8">
        <v>35</v>
      </c>
      <c r="I9" s="9">
        <f t="shared" si="0"/>
        <v>2005.5000000000002</v>
      </c>
      <c r="J9" s="16">
        <v>2.2000000000000002</v>
      </c>
    </row>
    <row r="10" spans="1:10" s="1" customFormat="1" ht="14.15" x14ac:dyDescent="0.35">
      <c r="B10" s="15" t="s">
        <v>57</v>
      </c>
      <c r="C10" s="10" t="s">
        <v>64</v>
      </c>
      <c r="D10" s="5" t="s">
        <v>40</v>
      </c>
      <c r="E10" s="6">
        <v>19.45</v>
      </c>
      <c r="F10" s="7">
        <v>3</v>
      </c>
      <c r="G10" s="26">
        <f t="shared" si="1"/>
        <v>58.349999999999994</v>
      </c>
      <c r="H10" s="8">
        <v>35</v>
      </c>
      <c r="I10" s="9">
        <f t="shared" si="0"/>
        <v>2042.2499999999998</v>
      </c>
      <c r="J10" s="16">
        <v>2.2000000000000002</v>
      </c>
    </row>
    <row r="11" spans="1:10" s="1" customFormat="1" ht="14.15" x14ac:dyDescent="0.35">
      <c r="B11" s="15" t="s">
        <v>58</v>
      </c>
      <c r="C11" s="10" t="s">
        <v>64</v>
      </c>
      <c r="D11" s="5" t="s">
        <v>40</v>
      </c>
      <c r="E11" s="6">
        <v>19.7</v>
      </c>
      <c r="F11" s="7">
        <v>3</v>
      </c>
      <c r="G11" s="25">
        <f t="shared" si="1"/>
        <v>59.099999999999994</v>
      </c>
      <c r="H11" s="8">
        <v>35</v>
      </c>
      <c r="I11" s="9">
        <f t="shared" si="0"/>
        <v>2068.5</v>
      </c>
      <c r="J11" s="16">
        <v>2.2000000000000002</v>
      </c>
    </row>
    <row r="12" spans="1:10" s="1" customFormat="1" ht="14.15" x14ac:dyDescent="0.35">
      <c r="B12" s="15" t="s">
        <v>59</v>
      </c>
      <c r="C12" s="10" t="s">
        <v>64</v>
      </c>
      <c r="D12" s="5" t="s">
        <v>40</v>
      </c>
      <c r="E12" s="6">
        <v>20.25</v>
      </c>
      <c r="F12" s="7">
        <v>3</v>
      </c>
      <c r="G12" s="25">
        <f t="shared" si="1"/>
        <v>60.75</v>
      </c>
      <c r="H12" s="8">
        <v>35</v>
      </c>
      <c r="I12" s="9">
        <f t="shared" si="0"/>
        <v>2126.25</v>
      </c>
      <c r="J12" s="16">
        <v>2.2000000000000002</v>
      </c>
    </row>
    <row r="13" spans="1:10" s="1" customFormat="1" ht="14.15" x14ac:dyDescent="0.35">
      <c r="B13" s="15" t="s">
        <v>60</v>
      </c>
      <c r="C13" s="10" t="s">
        <v>64</v>
      </c>
      <c r="D13" s="5" t="s">
        <v>40</v>
      </c>
      <c r="E13" s="6">
        <v>20.05</v>
      </c>
      <c r="F13" s="7">
        <v>3</v>
      </c>
      <c r="G13" s="26">
        <f t="shared" si="1"/>
        <v>60.150000000000006</v>
      </c>
      <c r="H13" s="8">
        <v>35</v>
      </c>
      <c r="I13" s="9">
        <f t="shared" si="0"/>
        <v>2105.25</v>
      </c>
      <c r="J13" s="16">
        <v>2.2000000000000002</v>
      </c>
    </row>
    <row r="14" spans="1:10" s="1" customFormat="1" ht="14.15" x14ac:dyDescent="0.35">
      <c r="B14" s="15" t="s">
        <v>61</v>
      </c>
      <c r="C14" s="10" t="s">
        <v>64</v>
      </c>
      <c r="D14" s="5" t="s">
        <v>40</v>
      </c>
      <c r="E14" s="6">
        <v>20.5</v>
      </c>
      <c r="F14" s="7">
        <v>3</v>
      </c>
      <c r="G14" s="26">
        <f t="shared" si="1"/>
        <v>61.5</v>
      </c>
      <c r="H14" s="8">
        <v>35</v>
      </c>
      <c r="I14" s="9">
        <f t="shared" si="0"/>
        <v>2152.5</v>
      </c>
      <c r="J14" s="16">
        <v>2.2000000000000002</v>
      </c>
    </row>
    <row r="15" spans="1:10" s="1" customFormat="1" ht="14.15" x14ac:dyDescent="0.35">
      <c r="B15" s="15" t="s">
        <v>62</v>
      </c>
      <c r="C15" s="10" t="s">
        <v>65</v>
      </c>
      <c r="D15" s="5" t="s">
        <v>40</v>
      </c>
      <c r="E15" s="6">
        <v>14.9</v>
      </c>
      <c r="F15" s="7">
        <v>3</v>
      </c>
      <c r="G15" s="25">
        <f t="shared" si="1"/>
        <v>44.7</v>
      </c>
      <c r="H15" s="8">
        <v>35</v>
      </c>
      <c r="I15" s="9">
        <f t="shared" si="0"/>
        <v>1564.5</v>
      </c>
      <c r="J15" s="16">
        <v>2.2000000000000002</v>
      </c>
    </row>
    <row r="16" spans="1:10" s="1" customFormat="1" thickBot="1" x14ac:dyDescent="0.4">
      <c r="B16" s="17" t="s">
        <v>63</v>
      </c>
      <c r="C16" s="18" t="s">
        <v>66</v>
      </c>
      <c r="D16" s="19" t="s">
        <v>37</v>
      </c>
      <c r="E16" s="20">
        <v>18.2</v>
      </c>
      <c r="F16" s="20">
        <v>3</v>
      </c>
      <c r="G16" s="27">
        <f t="shared" si="1"/>
        <v>54.599999999999994</v>
      </c>
      <c r="H16" s="21">
        <v>45</v>
      </c>
      <c r="I16" s="22">
        <f t="shared" si="0"/>
        <v>2456.9999999999995</v>
      </c>
      <c r="J16" s="23">
        <v>2.8</v>
      </c>
    </row>
    <row r="17" spans="2:10" s="1" customFormat="1" ht="15" x14ac:dyDescent="0.35">
      <c r="B17" s="48" t="s">
        <v>13</v>
      </c>
      <c r="C17" s="49"/>
      <c r="D17" s="49"/>
      <c r="E17" s="49"/>
      <c r="F17" s="49"/>
      <c r="G17" s="49"/>
      <c r="H17" s="24"/>
      <c r="I17" s="35">
        <f>SUM(I5:I16)</f>
        <v>24585.75</v>
      </c>
      <c r="J17" s="36">
        <f>SUM(J5:J16)</f>
        <v>26.999999999999996</v>
      </c>
    </row>
    <row r="18" spans="2:10" s="1" customFormat="1" ht="15" x14ac:dyDescent="0.35">
      <c r="B18" s="46" t="s">
        <v>14</v>
      </c>
      <c r="C18" s="47"/>
      <c r="D18" s="47"/>
      <c r="E18" s="47"/>
      <c r="F18" s="47"/>
      <c r="G18" s="47"/>
      <c r="H18" s="47"/>
      <c r="I18" s="47"/>
      <c r="J18" s="37">
        <v>0.8</v>
      </c>
    </row>
    <row r="19" spans="2:10" s="1" customFormat="1" ht="15" x14ac:dyDescent="0.35">
      <c r="B19" s="46" t="s">
        <v>15</v>
      </c>
      <c r="C19" s="47"/>
      <c r="D19" s="47"/>
      <c r="E19" s="47"/>
      <c r="F19" s="47"/>
      <c r="G19" s="47"/>
      <c r="H19" s="47"/>
      <c r="I19" s="47"/>
      <c r="J19" s="37">
        <f>J17*J18</f>
        <v>21.599999999999998</v>
      </c>
    </row>
    <row r="20" spans="2:10" s="1" customFormat="1" ht="20.6" customHeight="1" thickBot="1" x14ac:dyDescent="0.4">
      <c r="B20" s="44" t="s">
        <v>72</v>
      </c>
      <c r="C20" s="45"/>
      <c r="D20" s="45"/>
      <c r="E20" s="45"/>
      <c r="F20" s="45"/>
      <c r="G20" s="45"/>
      <c r="H20" s="45"/>
      <c r="I20" s="45"/>
      <c r="J20" s="38">
        <v>22.4</v>
      </c>
    </row>
    <row r="22" spans="2:10" s="1" customFormat="1" ht="14.15" x14ac:dyDescent="0.35">
      <c r="B22" s="28" t="s">
        <v>43</v>
      </c>
      <c r="C22" s="1" t="s">
        <v>44</v>
      </c>
      <c r="D22" s="11">
        <v>5</v>
      </c>
      <c r="E22" s="1" t="s">
        <v>47</v>
      </c>
    </row>
    <row r="23" spans="2:10" s="1" customFormat="1" ht="14.15" x14ac:dyDescent="0.35">
      <c r="C23" s="1" t="s">
        <v>45</v>
      </c>
      <c r="D23" s="11">
        <v>12.7</v>
      </c>
      <c r="E23" s="1" t="s">
        <v>47</v>
      </c>
    </row>
    <row r="24" spans="2:10" s="1" customFormat="1" ht="16.3" x14ac:dyDescent="0.35">
      <c r="C24" s="1" t="s">
        <v>46</v>
      </c>
      <c r="D24" s="11">
        <v>17.7</v>
      </c>
      <c r="E24" s="1" t="s">
        <v>47</v>
      </c>
      <c r="F24" s="1" t="s">
        <v>67</v>
      </c>
    </row>
    <row r="26" spans="2:10" s="1" customFormat="1" ht="16.3" x14ac:dyDescent="0.35">
      <c r="C26" s="1" t="s">
        <v>68</v>
      </c>
      <c r="D26" s="1" t="s">
        <v>49</v>
      </c>
    </row>
    <row r="27" spans="2:10" s="1" customFormat="1" ht="14.15" x14ac:dyDescent="0.35">
      <c r="C27" s="1" t="s">
        <v>69</v>
      </c>
    </row>
  </sheetData>
  <mergeCells count="6">
    <mergeCell ref="B2:C2"/>
    <mergeCell ref="D2:J2"/>
    <mergeCell ref="B18:I18"/>
    <mergeCell ref="B19:I19"/>
    <mergeCell ref="B20:I20"/>
    <mergeCell ref="B17:G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Zařízení č.1</vt:lpstr>
      <vt:lpstr>Zařízení č.2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Petr</cp:lastModifiedBy>
  <cp:lastPrinted>2021-11-28T17:08:49Z</cp:lastPrinted>
  <dcterms:created xsi:type="dcterms:W3CDTF">2019-07-24T08:02:19Z</dcterms:created>
  <dcterms:modified xsi:type="dcterms:W3CDTF">2021-11-29T13:22:12Z</dcterms:modified>
</cp:coreProperties>
</file>